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P`s\Downloads\30-10-2024_перечень налог.расходов на 2025 и за 2023\"/>
    </mc:Choice>
  </mc:AlternateContent>
  <xr:revisionPtr revIDLastSave="0" documentId="13_ncr:1_{181A7A7E-48AC-4902-8449-D80DC2D9A32D}" xr6:coauthVersionLast="37" xr6:coauthVersionMax="37" xr10:uidLastSave="{00000000-0000-0000-0000-000000000000}"/>
  <bookViews>
    <workbookView xWindow="0" yWindow="0" windowWidth="20220" windowHeight="7515" xr2:uid="{00000000-000D-0000-FFFF-FFFF00000000}"/>
  </bookViews>
  <sheets>
    <sheet name="перечень" sheetId="1" r:id="rId1"/>
    <sheet name="соотвествие" sheetId="2" r:id="rId2"/>
    <sheet name="востребованность" sheetId="3" r:id="rId3"/>
  </sheets>
  <definedNames>
    <definedName name="_xlnm.Print_Area" localSheetId="0">перечень!$A$1:$I$12</definedName>
  </definedNames>
  <calcPr calcId="179021"/>
</workbook>
</file>

<file path=xl/calcChain.xml><?xml version="1.0" encoding="utf-8"?>
<calcChain xmlns="http://schemas.openxmlformats.org/spreadsheetml/2006/main">
  <c r="AE15" i="3" l="1"/>
  <c r="AG10" i="3"/>
  <c r="V10" i="3"/>
  <c r="M10" i="3"/>
  <c r="AE10" i="3" s="1"/>
  <c r="AD15" i="3" l="1"/>
  <c r="U10" i="3"/>
  <c r="L10" i="3"/>
  <c r="AD10" i="3" s="1"/>
  <c r="AC15" i="3"/>
  <c r="AC10" i="3"/>
  <c r="AB15" i="3"/>
  <c r="AB10" i="3"/>
  <c r="X15" i="3"/>
  <c r="Y15" i="3"/>
  <c r="Z15" i="3"/>
  <c r="AA15" i="3"/>
  <c r="W15" i="3"/>
  <c r="X10" i="3"/>
  <c r="Y10" i="3"/>
  <c r="Z10" i="3"/>
  <c r="AA10" i="3"/>
  <c r="W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Азм</author>
    <author>Бухгалтер</author>
  </authors>
  <commentList>
    <comment ref="AG6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Азм:</t>
        </r>
        <r>
          <rPr>
            <sz val="9"/>
            <color indexed="81"/>
            <rFont val="Tahoma"/>
            <charset val="1"/>
          </rPr>
          <t xml:space="preserve">
письмо ИФНС России № 30 от 06.08.2024 № 11-09/014905@</t>
        </r>
      </text>
    </comment>
    <comment ref="N15" authorId="1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2 чел на 1,0 т.р.</t>
        </r>
      </text>
    </comment>
    <comment ref="R15" authorId="1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сведения из 5мн совпали с 3н_нифл</t>
        </r>
      </text>
    </comment>
    <comment ref="S15" authorId="1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по данным налоговой - 1 семья на 1т.р.
По данным поселения  - нет семей с детьми инвалидами</t>
        </r>
      </text>
    </comment>
  </commentList>
</comments>
</file>

<file path=xl/sharedStrings.xml><?xml version="1.0" encoding="utf-8"?>
<sst xmlns="http://schemas.openxmlformats.org/spreadsheetml/2006/main" count="132" uniqueCount="72">
  <si>
    <t>№ п/п</t>
  </si>
  <si>
    <t>наименование структурного элемента муниципальной программы / документа стратегического планирования/программы комплексного развития инфраструктуры</t>
  </si>
  <si>
    <t>наименование муниципальной программы/ документа стратегического планирования/ программы комплексного развития инфраструктуры</t>
  </si>
  <si>
    <t>земельный налог</t>
  </si>
  <si>
    <t>физические лица</t>
  </si>
  <si>
    <t xml:space="preserve">социальная </t>
  </si>
  <si>
    <t>1</t>
  </si>
  <si>
    <t>2</t>
  </si>
  <si>
    <t>налог на имущество физических лиц</t>
  </si>
  <si>
    <t>Приложение  № 1</t>
  </si>
  <si>
    <t>3</t>
  </si>
  <si>
    <t>реквизиты муниципального правового акта, которым устанавливается  налоговая льгота</t>
  </si>
  <si>
    <t>целевая категория налогоплательщиков  для которых предусмотрена налоговая льгота</t>
  </si>
  <si>
    <t>физические лица, юридические лица</t>
  </si>
  <si>
    <t>к Порядку формирования перечня налоговых расходов и оценки налоговых расходов Свободненского сельского поселения Октябрьского муниципального района</t>
  </si>
  <si>
    <t>Краткое наименование налогового расхода Свободненского сельского поселения</t>
  </si>
  <si>
    <t>Полное  наименование налогового расхода Свободненского  сельского поселения</t>
  </si>
  <si>
    <t>целевая категория налогового расхода Свободненского  сельского поселения</t>
  </si>
  <si>
    <t>куратор налогового расхода    Свободненского   сельского поселения</t>
  </si>
  <si>
    <t>снижение ставки  земельного налога на 0,18 %  в отношении земельных участков расположенных на территории Свободненскогоо сельского поселения:                                                                    -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  - занятых жилищным фондом и объектами инженерной инфраструктуры жилищно-коммунального комплекса,                             -приобретенных (предоставленных) для личного подсобного хозяйства, садоводства, орогодничества или животноводства, а также дачного хозяйства,                                                                                                        - ограниченных в обороте в соответствии с законодательством РФ, предоставлнных для обеспечения обороны, безопасности и таможенных нужд</t>
  </si>
  <si>
    <t>администрация Свободненсого    сельского поселения</t>
  </si>
  <si>
    <t>Решение Совета депутатов  Свободненского  сельского поселения от 03.11.2015 г. № 11  " О введении налога на имущество физических лиц"</t>
  </si>
  <si>
    <t>освобождение от уплаты налога  на имущество физических лиц  зарегистрированных на территории Свободненского  сельского поселения   семей, имеющих детей-инвалидов</t>
  </si>
  <si>
    <t>стимулирующая</t>
  </si>
  <si>
    <t>Наименование муниципальной программы/ документа стратегического планирования/ программы комплексного развития инфраструктуры</t>
  </si>
  <si>
    <t>Цель муниципальной программы/ документа стратегического планирования или программы развития инфраструктуры, его структурного элемента</t>
  </si>
  <si>
    <t>Программа по достижению целевых показателей социально-экономического развития Октябрьского муниципального района   Челябинской области на 2019 год и плановый период до 2025 года</t>
  </si>
  <si>
    <t xml:space="preserve">предоставление гражданам мер социальной поддержки, повышение уровня и качества жизни населения </t>
  </si>
  <si>
    <t>предоставление мер социальной поддержки  гражданам, имеющим детей-инвалидов</t>
  </si>
  <si>
    <t>Содействие развитию СМСП путем оказания поддержки консультационной и финансовой поддержки</t>
  </si>
  <si>
    <r>
      <t xml:space="preserve">освобождение от уплаты налога  на имущество физических лиц  зарегистрированных на территории Свободненского  сельского поселения   семей, имеющих детей-инвалидов                      </t>
    </r>
    <r>
      <rPr>
        <i/>
        <sz val="11"/>
        <color theme="1"/>
        <rFont val="Calibri"/>
        <family val="2"/>
        <charset val="204"/>
        <scheme val="minor"/>
      </rPr>
      <t>(социальная)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</si>
  <si>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снижение ставки  земельного налога на 0,18 %  в отношении земельных участков расположенных на территории Свободненскогоо сельского поселения:                                                                    -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производства;                                                                                                                   - занятых жилищным фондом и объектами инженерной инфраструктуры жилищно-коммунального комплекса;                             -приобретенных (предоставленных) для личного подсобного хозяйства, садоводства, орогодничества или животноводства, а также дачного хозяйства;                                                                                                      - ограниченных в обороте в соответствии с законодательством РФ, предоставлнных для обеспечения обороны, безопасности и таможенных нужд </t>
    </r>
    <r>
      <rPr>
        <i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(социальная)</t>
    </r>
  </si>
  <si>
    <r>
      <t xml:space="preserve">снижение ставки  земельного налога на 0,18 %  в отношении земельных участков расположенных на территории Свободненскогоо сельского поселения:                                                                    -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производства;                                                - занятых жилищным фондом и объектами инженерной инфраструктуры жилищно-коммунального комплекса;                             -приобретенных (предоставленных) для личного подсобного хозяйства, садоводства, орогодничества или животноводства, а также дачного хозяйства;                                                                                                        - ограниченных в обороте в соответствии с законодательством РФ, предоставлнных для обеспечения обороны, безопасности и таможенных нужд </t>
    </r>
    <r>
      <rPr>
        <i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(социальная)</t>
    </r>
  </si>
  <si>
    <t xml:space="preserve">Оценка востребованности  налоговых расходов </t>
  </si>
  <si>
    <t>оценка востребованности</t>
  </si>
  <si>
    <t>оценка результативности</t>
  </si>
  <si>
    <t>коэффициент востребованности (%)</t>
  </si>
  <si>
    <t>409</t>
  </si>
  <si>
    <t>607</t>
  </si>
  <si>
    <t>снижение  ставки налога на имущество на 0,5% в отношении объектов налогообложения, включенных в перечень, определяемый по п. 7 ст. 378.2 НК и по абзацу второму п. 10 ст.378.2 НК.</t>
  </si>
  <si>
    <t xml:space="preserve">юридические лица, индивидуальные предприниматели </t>
  </si>
  <si>
    <t>Решение Совета депутатов Свободненского сельского поселения от  03.11.2015 г. № 11 " О введении налога на имущество физических лиц"</t>
  </si>
  <si>
    <t>4</t>
  </si>
  <si>
    <t>5</t>
  </si>
  <si>
    <r>
      <t xml:space="preserve">снижение  ставки налога на имущество на 0,5% в отношении объектов налогообложения, включенных в перечень, определяемый по п. 7 ст. 378.2 НК и по абзацу второму п. 10 ст.378.2 Налогового кодекса РФ                   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>(стимулирующая).</t>
    </r>
  </si>
  <si>
    <t>всем налогоплательщикам, имеющим земельные участки в пределах территории Свободненского сельского поселения земельный налог начисляется по сниженой ставке   0,12%   от кадастровой стоимости</t>
  </si>
  <si>
    <t xml:space="preserve">налог на имущество </t>
  </si>
  <si>
    <t>снижение ставки  земельного налога на 0,75 %  в отношении   земельных участков расположенных на территории Свободненского  сельского поселения, предназначенных для размещения объектов связи и центров обработки данных</t>
  </si>
  <si>
    <t>Комплексная программа Правительства РФ поддержки предпринимателей сферы информационно-коммуникационных технологий</t>
  </si>
  <si>
    <t>ускоренное развитие отраслей информационных технологий и связи</t>
  </si>
  <si>
    <r>
      <t xml:space="preserve">снижение ставки  земельного налога на 0,75 %  в отношении   земельных участков расположенных на территории  Свободненского сельского поселения предназначенных для размещения объектов связи и центров обработки данных      </t>
    </r>
    <r>
      <rPr>
        <i/>
        <sz val="11"/>
        <color theme="1"/>
        <rFont val="Calibri"/>
        <family val="2"/>
        <charset val="204"/>
        <scheme val="minor"/>
      </rPr>
      <t>(стимулирующая)</t>
    </r>
  </si>
  <si>
    <t>пониженная ставка земельного налога начнет применяться с 01.01.2023г. На территории Свободненского  сельского поселения   размещено оборудование ПАО "Мегафон" на земельном участке, предоставленном на праве аренды.</t>
  </si>
  <si>
    <t>освобожение от уплаты земельного налога вновь создаваемые объекты аэродромов в течении первых пяти лет.</t>
  </si>
  <si>
    <t>юридические лица</t>
  </si>
  <si>
    <t>6</t>
  </si>
  <si>
    <t>снижение ставки  земельного налога на 1,2 %  в отношении   земельных участков, предназначенных для размещения аэродромов и посадочных площадок, используемых для обеспечения полетов легких и сверхлегких воздушных судов на территории Свободненского  сельского поселения</t>
  </si>
  <si>
    <t>Протокол совеместного заседания Комиссии при Президенте РФ по вопросам развития авиации общего назначения и навигационно-информационных технологий на основе глобальной навигационной спутниковой системы ГЛОНАС и Комиссии Госсударственного Совета Российской Федерации по направлению "Транспорт" от 11.11.2022г. № 12/8</t>
  </si>
  <si>
    <t>развитие легкой авиации и авиации общего назначения (включая беспилотную авиацию) в рамках решений, принятых Правительством Российской Федерации и Министерством транспорта Российской Федерации</t>
  </si>
  <si>
    <r>
      <t xml:space="preserve">снижение ставки  земельного налога на 1,2 %  в отношении   земельных участков, предназначенных для размещения аэродромов и посадочных площадок, используемых для обеспечения полетов легких и сверхлегких воздушных судов на территории Свободненского  сельского поселения                 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>(стимулирующая)</t>
    </r>
  </si>
  <si>
    <r>
      <t xml:space="preserve">освобожение от уплаты земельного налога вновь создаваемые объекты аэродромов в течении первых пяти лет.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>(стимулирующая)</t>
    </r>
  </si>
  <si>
    <t>Оценка соответствия налоговых расходов   муниципальным программам</t>
  </si>
  <si>
    <t>сумма налога, не поступившая в бюджет в связи с предоставлением налоговых льгот в 2022 г., тыс.руб.</t>
  </si>
  <si>
    <t>общая численность налогоплательщиков, ед.</t>
  </si>
  <si>
    <t>общая численность налогоплательщиков, которые  воспользовались  налоговыми льготами, ед.</t>
  </si>
  <si>
    <t>пониженная ставка земельного налога начнет применяться с 01.01.2024г. На территории Свободненского  сельского поселения   в настоящее время земедбные участки для размещения аэродромов отсутствуют</t>
  </si>
  <si>
    <t>Перечень налоговых расходов Свободненского  сельского поселения  Октябрьского муниципального района на 2025 год и плановый период 2026-2027гг.</t>
  </si>
  <si>
    <t>Развитие малого и среднего предпринимательства в Октябрьском муниципальном районе Челябинской области 2024-2026 гг.</t>
  </si>
  <si>
    <t>сумма налога, не поступившая в бюджет в связи с предоставлением налоговых льгот в 2023 г., тыс.руб.</t>
  </si>
  <si>
    <t>льгота по налогу на имущество востребована, т.к. на территории поселения проживает  1 семья. В результате применения  указанной льготы достигается цель  муниципальной  программы  "Социальная поддержка граждан Октябрьского муниципального района".</t>
  </si>
  <si>
    <t>Решение  Совета депутатов Свободненского  сельского поселения от  05.10.2017 г. № 77 " Об установлении на территории  Свободненского  сельского поселения земельного налога"</t>
  </si>
  <si>
    <t>Решение  Совета депутатов Свободненского  сельского поселения  от 17.06.2022г. № 65  "О внесении изменений в решение Совета депутатов Свободненского сельского поселения от  05.10.2017 г. № 77 " Об установлении на территории  Свободненского  сельского поселения земельного налога""</t>
  </si>
  <si>
    <t>Решение  Совета депутатов Свободненского  сельского поселения  от 24.04.2023г. № 91  "О внесении изменений в решение Совета депутатов Свободненского сельского поселения от  05.10.2017 г. № 77 " Об установлении на территории  Свободненского  сельского поселения земельного налога""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</si>
</sst>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0" borderId="0" xfId="0" applyNumberFormat="1" applyAlignment="1">
      <alignment wrapText="1"/>
    </xf>
    <xf numFmtId="49" fontId="0" fillId="0" borderId="1" xfId="0" applyNumberFormat="1" applyBorder="1" applyAlignment="1">
      <alignment wrapText="1"/>
    </xf>
    <xf numFmtId="0" fontId="1" fillId="0" borderId="0" xfId="0" applyFont="1"/>
    <xf numFmtId="49" fontId="0" fillId="0" borderId="3" xfId="0" applyNumberFormat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0" fontId="1" fillId="0" borderId="0" xfId="0" applyFont="1" applyBorder="1"/>
    <xf numFmtId="0" fontId="0" fillId="0" borderId="0" xfId="0" applyBorder="1"/>
    <xf numFmtId="49" fontId="0" fillId="0" borderId="0" xfId="0" applyNumberFormat="1" applyBorder="1" applyAlignment="1">
      <alignment horizontal="center" wrapText="1"/>
    </xf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2" fillId="0" borderId="6" xfId="0" applyNumberFormat="1" applyFont="1" applyBorder="1" applyAlignment="1">
      <alignment horizont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0" fillId="2" borderId="1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wrapText="1"/>
    </xf>
    <xf numFmtId="4" fontId="0" fillId="2" borderId="1" xfId="0" applyNumberFormat="1" applyFill="1" applyBorder="1"/>
    <xf numFmtId="0" fontId="0" fillId="0" borderId="3" xfId="0" applyBorder="1" applyAlignment="1">
      <alignment horizontal="center"/>
    </xf>
    <xf numFmtId="164" fontId="0" fillId="0" borderId="2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9" fontId="0" fillId="0" borderId="1" xfId="0" applyNumberFormat="1" applyBorder="1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49" fontId="0" fillId="0" borderId="1" xfId="0" applyNumberFormat="1" applyBorder="1" applyAlignment="1">
      <alignment horizontal="left" wrapText="1"/>
    </xf>
    <xf numFmtId="4" fontId="0" fillId="0" borderId="1" xfId="0" applyNumberFormat="1" applyBorder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zoomScale="71" zoomScaleNormal="71" workbookViewId="0">
      <selection activeCell="A3" sqref="A3:I3"/>
    </sheetView>
  </sheetViews>
  <sheetFormatPr defaultRowHeight="15" x14ac:dyDescent="0.25"/>
  <cols>
    <col min="2" max="2" width="15.85546875" customWidth="1"/>
    <col min="3" max="3" width="35.42578125" customWidth="1"/>
    <col min="4" max="4" width="28.85546875" customWidth="1"/>
    <col min="5" max="5" width="20.85546875" style="19" customWidth="1"/>
    <col min="6" max="6" width="20" style="19" customWidth="1"/>
    <col min="7" max="7" width="32.7109375" customWidth="1"/>
    <col min="8" max="8" width="24.85546875" customWidth="1"/>
    <col min="9" max="9" width="18.140625" customWidth="1"/>
    <col min="10" max="10" width="12" customWidth="1"/>
    <col min="11" max="11" width="21" customWidth="1"/>
    <col min="12" max="12" width="14" customWidth="1"/>
    <col min="13" max="13" width="19.42578125" customWidth="1"/>
    <col min="14" max="14" width="12" customWidth="1"/>
    <col min="15" max="15" width="15.5703125" customWidth="1"/>
  </cols>
  <sheetData>
    <row r="1" spans="1:16" x14ac:dyDescent="0.25">
      <c r="H1" s="60" t="s">
        <v>9</v>
      </c>
      <c r="I1" s="60"/>
    </row>
    <row r="2" spans="1:16" ht="65.25" customHeight="1" x14ac:dyDescent="0.25">
      <c r="G2" s="16"/>
      <c r="H2" s="61" t="s">
        <v>14</v>
      </c>
      <c r="I2" s="61"/>
    </row>
    <row r="3" spans="1:16" ht="18.75" x14ac:dyDescent="0.3">
      <c r="A3" s="62" t="s">
        <v>65</v>
      </c>
      <c r="B3" s="62"/>
      <c r="C3" s="62"/>
      <c r="D3" s="62"/>
      <c r="E3" s="62"/>
      <c r="F3" s="62"/>
      <c r="G3" s="62"/>
      <c r="H3" s="62"/>
      <c r="I3" s="62"/>
      <c r="K3" s="11"/>
      <c r="L3" s="11"/>
      <c r="M3" s="12"/>
      <c r="N3" s="12"/>
      <c r="O3" s="12"/>
      <c r="P3" s="12"/>
    </row>
    <row r="4" spans="1:16" ht="15.75" thickBot="1" x14ac:dyDescent="0.3">
      <c r="K4" s="12"/>
      <c r="L4" s="12"/>
      <c r="M4" s="12"/>
      <c r="N4" s="12"/>
      <c r="O4" s="12"/>
      <c r="P4" s="12"/>
    </row>
    <row r="5" spans="1:16" s="1" customFormat="1" ht="105" customHeight="1" thickBot="1" x14ac:dyDescent="0.3">
      <c r="A5" s="5" t="s">
        <v>0</v>
      </c>
      <c r="B5" s="4" t="s">
        <v>15</v>
      </c>
      <c r="C5" s="4" t="s">
        <v>16</v>
      </c>
      <c r="D5" s="4" t="s">
        <v>11</v>
      </c>
      <c r="E5" s="4" t="s">
        <v>12</v>
      </c>
      <c r="F5" s="4" t="s">
        <v>17</v>
      </c>
      <c r="G5" s="10" t="s">
        <v>2</v>
      </c>
      <c r="H5" s="10" t="s">
        <v>1</v>
      </c>
      <c r="I5" s="6" t="s">
        <v>18</v>
      </c>
      <c r="K5" s="13"/>
      <c r="L5" s="13"/>
      <c r="M5" s="13"/>
      <c r="N5" s="13"/>
      <c r="O5" s="13"/>
      <c r="P5" s="14"/>
    </row>
    <row r="6" spans="1:16" ht="15.75" thickBot="1" x14ac:dyDescent="0.3">
      <c r="A6" s="7">
        <v>1</v>
      </c>
      <c r="B6" s="8">
        <v>2</v>
      </c>
      <c r="C6" s="8">
        <v>3</v>
      </c>
      <c r="D6" s="46">
        <v>4</v>
      </c>
      <c r="E6" s="8">
        <v>5</v>
      </c>
      <c r="F6" s="8">
        <v>6</v>
      </c>
      <c r="G6" s="8">
        <v>7</v>
      </c>
      <c r="H6" s="8">
        <v>8</v>
      </c>
      <c r="I6" s="9">
        <v>9</v>
      </c>
      <c r="K6" s="15"/>
      <c r="L6" s="15"/>
      <c r="M6" s="15"/>
      <c r="N6" s="15"/>
      <c r="O6" s="15"/>
      <c r="P6" s="12"/>
    </row>
    <row r="7" spans="1:16" ht="400.5" customHeight="1" thickBot="1" x14ac:dyDescent="0.3">
      <c r="A7" s="35" t="s">
        <v>6</v>
      </c>
      <c r="B7" s="35" t="s">
        <v>3</v>
      </c>
      <c r="C7" s="50" t="s">
        <v>19</v>
      </c>
      <c r="D7" s="31" t="s">
        <v>69</v>
      </c>
      <c r="E7" s="50" t="s">
        <v>13</v>
      </c>
      <c r="F7" s="51" t="s">
        <v>5</v>
      </c>
      <c r="G7" s="24" t="s">
        <v>26</v>
      </c>
      <c r="H7" s="51"/>
      <c r="I7" s="35" t="s">
        <v>20</v>
      </c>
      <c r="K7" s="15"/>
      <c r="L7" s="15"/>
      <c r="M7" s="15"/>
      <c r="N7" s="15"/>
      <c r="O7" s="15"/>
      <c r="P7" s="12"/>
    </row>
    <row r="8" spans="1:16" ht="180.75" customHeight="1" thickBot="1" x14ac:dyDescent="0.3">
      <c r="A8" s="31" t="s">
        <v>7</v>
      </c>
      <c r="B8" s="31" t="s">
        <v>3</v>
      </c>
      <c r="C8" s="24" t="s">
        <v>47</v>
      </c>
      <c r="D8" s="47" t="s">
        <v>70</v>
      </c>
      <c r="E8" s="24" t="s">
        <v>40</v>
      </c>
      <c r="F8" s="52" t="s">
        <v>23</v>
      </c>
      <c r="G8" s="24" t="s">
        <v>48</v>
      </c>
      <c r="H8" s="52"/>
      <c r="I8" s="35" t="s">
        <v>20</v>
      </c>
      <c r="K8" s="15"/>
      <c r="L8" s="15"/>
      <c r="M8" s="15"/>
      <c r="N8" s="15"/>
      <c r="O8" s="15"/>
      <c r="P8" s="12"/>
    </row>
    <row r="9" spans="1:16" ht="180.75" customHeight="1" thickBot="1" x14ac:dyDescent="0.3">
      <c r="A9" s="31" t="s">
        <v>10</v>
      </c>
      <c r="B9" s="31" t="s">
        <v>3</v>
      </c>
      <c r="C9" s="24" t="s">
        <v>55</v>
      </c>
      <c r="D9" s="47" t="s">
        <v>71</v>
      </c>
      <c r="E9" s="24" t="s">
        <v>53</v>
      </c>
      <c r="F9" s="52" t="s">
        <v>23</v>
      </c>
      <c r="G9" s="24" t="s">
        <v>56</v>
      </c>
      <c r="H9" s="52"/>
      <c r="I9" s="35" t="s">
        <v>20</v>
      </c>
      <c r="J9" s="57"/>
      <c r="K9" s="15"/>
      <c r="L9" s="15"/>
      <c r="M9" s="15"/>
      <c r="N9" s="15"/>
      <c r="O9" s="15"/>
      <c r="P9" s="12"/>
    </row>
    <row r="10" spans="1:16" ht="180.75" customHeight="1" x14ac:dyDescent="0.25">
      <c r="A10" s="31" t="s">
        <v>42</v>
      </c>
      <c r="B10" s="31" t="s">
        <v>3</v>
      </c>
      <c r="C10" s="31" t="s">
        <v>52</v>
      </c>
      <c r="D10" s="47" t="s">
        <v>71</v>
      </c>
      <c r="E10" s="24" t="s">
        <v>53</v>
      </c>
      <c r="F10" s="52" t="s">
        <v>23</v>
      </c>
      <c r="G10" s="24" t="s">
        <v>56</v>
      </c>
      <c r="H10" s="52"/>
      <c r="I10" s="35" t="s">
        <v>20</v>
      </c>
      <c r="K10" s="15"/>
      <c r="L10" s="15"/>
      <c r="M10" s="15"/>
      <c r="N10" s="15"/>
      <c r="O10" s="15"/>
      <c r="P10" s="12"/>
    </row>
    <row r="11" spans="1:16" ht="103.5" customHeight="1" x14ac:dyDescent="0.25">
      <c r="A11" s="38" t="s">
        <v>43</v>
      </c>
      <c r="B11" s="36" t="s">
        <v>46</v>
      </c>
      <c r="C11" s="53" t="s">
        <v>39</v>
      </c>
      <c r="D11" s="36" t="s">
        <v>41</v>
      </c>
      <c r="E11" s="53" t="s">
        <v>40</v>
      </c>
      <c r="F11" s="54" t="s">
        <v>23</v>
      </c>
      <c r="G11" s="25" t="s">
        <v>66</v>
      </c>
      <c r="H11" s="52"/>
      <c r="I11" s="55" t="s">
        <v>20</v>
      </c>
      <c r="K11" s="15"/>
      <c r="L11" s="15"/>
      <c r="M11" s="15"/>
      <c r="N11" s="15"/>
      <c r="O11" s="15"/>
      <c r="P11" s="12"/>
    </row>
    <row r="12" spans="1:16" ht="105" customHeight="1" x14ac:dyDescent="0.25">
      <c r="A12" s="31" t="s">
        <v>54</v>
      </c>
      <c r="B12" s="31" t="s">
        <v>8</v>
      </c>
      <c r="C12" s="31" t="s">
        <v>22</v>
      </c>
      <c r="D12" s="31" t="s">
        <v>21</v>
      </c>
      <c r="E12" s="55" t="s">
        <v>4</v>
      </c>
      <c r="F12" s="55" t="s">
        <v>5</v>
      </c>
      <c r="G12" s="24" t="s">
        <v>26</v>
      </c>
      <c r="H12" s="52"/>
      <c r="I12" s="55" t="s">
        <v>20</v>
      </c>
      <c r="K12" s="15"/>
      <c r="L12" s="15"/>
      <c r="M12" s="15"/>
      <c r="N12" s="15"/>
      <c r="O12" s="15"/>
      <c r="P12" s="12"/>
    </row>
    <row r="13" spans="1:16" s="1" customFormat="1" x14ac:dyDescent="0.25">
      <c r="C13" s="56"/>
      <c r="D13" s="56"/>
      <c r="E13" s="56"/>
      <c r="F13" s="56"/>
      <c r="G13" s="56"/>
      <c r="H13" s="56"/>
      <c r="I13" s="56"/>
      <c r="K13" s="14"/>
      <c r="L13" s="14"/>
      <c r="M13" s="14"/>
      <c r="N13" s="14"/>
      <c r="O13" s="14"/>
      <c r="P13" s="14"/>
    </row>
    <row r="14" spans="1:16" s="1" customFormat="1" x14ac:dyDescent="0.25">
      <c r="C14" s="56"/>
      <c r="D14" s="56"/>
      <c r="E14" s="56"/>
      <c r="F14" s="56"/>
      <c r="G14" s="56"/>
      <c r="H14" s="56"/>
      <c r="I14" s="56"/>
      <c r="K14" s="14"/>
      <c r="L14" s="14"/>
      <c r="M14" s="14"/>
      <c r="N14" s="14"/>
      <c r="O14" s="14"/>
      <c r="P14" s="14"/>
    </row>
    <row r="15" spans="1:16" s="1" customFormat="1" x14ac:dyDescent="0.25">
      <c r="C15" s="56"/>
      <c r="D15" s="56"/>
      <c r="E15" s="56"/>
      <c r="F15" s="56"/>
      <c r="G15" s="56"/>
      <c r="H15" s="56"/>
      <c r="I15" s="56"/>
      <c r="K15" s="14"/>
      <c r="L15" s="14"/>
      <c r="M15" s="14"/>
      <c r="N15" s="14"/>
      <c r="O15" s="14"/>
      <c r="P15" s="14"/>
    </row>
    <row r="16" spans="1:16" s="1" customFormat="1" x14ac:dyDescent="0.25">
      <c r="E16" s="21"/>
      <c r="F16" s="21"/>
      <c r="K16" s="14"/>
      <c r="L16" s="14"/>
      <c r="M16" s="14"/>
      <c r="N16" s="14"/>
      <c r="O16" s="14"/>
      <c r="P16" s="14"/>
    </row>
    <row r="17" spans="5:16" s="1" customFormat="1" x14ac:dyDescent="0.25">
      <c r="E17" s="21"/>
      <c r="F17" s="21"/>
      <c r="K17" s="14"/>
      <c r="L17" s="14"/>
      <c r="M17" s="14"/>
      <c r="N17" s="14"/>
      <c r="O17" s="14"/>
      <c r="P17" s="14"/>
    </row>
    <row r="18" spans="5:16" s="1" customFormat="1" x14ac:dyDescent="0.25">
      <c r="E18" s="21"/>
      <c r="F18" s="21"/>
      <c r="K18" s="14"/>
      <c r="L18" s="14"/>
      <c r="M18" s="14"/>
      <c r="N18" s="14"/>
      <c r="O18" s="14"/>
      <c r="P18" s="14"/>
    </row>
    <row r="19" spans="5:16" s="1" customFormat="1" x14ac:dyDescent="0.25">
      <c r="E19" s="21"/>
      <c r="F19" s="21"/>
      <c r="K19" s="14"/>
      <c r="L19" s="14"/>
      <c r="M19" s="14"/>
      <c r="N19" s="14"/>
      <c r="O19" s="14"/>
      <c r="P19" s="14"/>
    </row>
    <row r="20" spans="5:16" s="1" customFormat="1" x14ac:dyDescent="0.25">
      <c r="E20" s="21"/>
      <c r="F20" s="21"/>
      <c r="K20" s="14"/>
      <c r="L20" s="14"/>
      <c r="M20" s="14"/>
      <c r="N20" s="14"/>
      <c r="O20" s="14"/>
      <c r="P20" s="14"/>
    </row>
    <row r="21" spans="5:16" s="1" customFormat="1" x14ac:dyDescent="0.25">
      <c r="E21" s="21"/>
      <c r="F21" s="21"/>
      <c r="K21" s="14"/>
      <c r="L21" s="14"/>
      <c r="M21" s="14"/>
      <c r="N21" s="14"/>
      <c r="O21" s="14"/>
      <c r="P21" s="14"/>
    </row>
    <row r="22" spans="5:16" s="1" customFormat="1" x14ac:dyDescent="0.25">
      <c r="E22" s="21"/>
      <c r="F22" s="21"/>
      <c r="K22" s="14"/>
      <c r="L22" s="14"/>
      <c r="M22" s="14"/>
      <c r="N22" s="14"/>
      <c r="O22" s="14"/>
      <c r="P22" s="14"/>
    </row>
    <row r="23" spans="5:16" s="1" customFormat="1" x14ac:dyDescent="0.25">
      <c r="E23" s="21"/>
      <c r="F23" s="21"/>
    </row>
    <row r="24" spans="5:16" s="1" customFormat="1" x14ac:dyDescent="0.25">
      <c r="E24" s="21"/>
      <c r="F24" s="21"/>
    </row>
    <row r="25" spans="5:16" s="1" customFormat="1" x14ac:dyDescent="0.25">
      <c r="E25" s="21"/>
      <c r="F25" s="21"/>
    </row>
    <row r="26" spans="5:16" s="1" customFormat="1" x14ac:dyDescent="0.25">
      <c r="E26" s="21"/>
      <c r="F26" s="21"/>
    </row>
  </sheetData>
  <mergeCells count="3">
    <mergeCell ref="H1:I1"/>
    <mergeCell ref="H2:I2"/>
    <mergeCell ref="A3:I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72" fitToHeight="2" orientation="landscape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16"/>
  <sheetViews>
    <sheetView zoomScale="89" zoomScaleNormal="89" workbookViewId="0">
      <selection activeCell="B22" sqref="B22"/>
    </sheetView>
  </sheetViews>
  <sheetFormatPr defaultRowHeight="15" x14ac:dyDescent="0.25"/>
  <cols>
    <col min="2" max="2" width="63.28515625" customWidth="1"/>
    <col min="3" max="3" width="40.85546875" customWidth="1"/>
    <col min="4" max="4" width="32.28515625" customWidth="1"/>
  </cols>
  <sheetData>
    <row r="2" spans="1:7" ht="18.75" x14ac:dyDescent="0.3">
      <c r="B2" s="27" t="s">
        <v>60</v>
      </c>
    </row>
    <row r="4" spans="1:7" ht="15.75" thickBot="1" x14ac:dyDescent="0.3">
      <c r="A4" s="13"/>
      <c r="B4" s="13"/>
      <c r="C4" s="1"/>
      <c r="E4" s="12"/>
    </row>
    <row r="5" spans="1:7" ht="69.75" customHeight="1" thickBot="1" x14ac:dyDescent="0.3">
      <c r="A5" s="5" t="s">
        <v>0</v>
      </c>
      <c r="B5" s="4" t="s">
        <v>16</v>
      </c>
      <c r="C5" s="10" t="s">
        <v>24</v>
      </c>
      <c r="D5" s="22" t="s">
        <v>25</v>
      </c>
      <c r="E5" s="13"/>
    </row>
    <row r="6" spans="1:7" ht="15.75" thickBot="1" x14ac:dyDescent="0.3">
      <c r="A6" s="7">
        <v>1</v>
      </c>
      <c r="B6" s="8">
        <v>2</v>
      </c>
      <c r="C6" s="8">
        <v>3</v>
      </c>
      <c r="D6" s="9">
        <v>4</v>
      </c>
      <c r="E6" s="15"/>
    </row>
    <row r="7" spans="1:7" ht="246.75" customHeight="1" x14ac:dyDescent="0.25">
      <c r="A7" s="23" t="s">
        <v>6</v>
      </c>
      <c r="B7" s="17" t="s">
        <v>31</v>
      </c>
      <c r="C7" s="24" t="s">
        <v>26</v>
      </c>
      <c r="D7" s="25" t="s">
        <v>27</v>
      </c>
      <c r="E7" s="13"/>
    </row>
    <row r="8" spans="1:7" ht="72.75" customHeight="1" x14ac:dyDescent="0.25">
      <c r="A8" s="31" t="s">
        <v>7</v>
      </c>
      <c r="B8" s="17" t="s">
        <v>50</v>
      </c>
      <c r="C8" s="24" t="s">
        <v>48</v>
      </c>
      <c r="D8" s="24" t="s">
        <v>49</v>
      </c>
      <c r="E8" s="13"/>
    </row>
    <row r="9" spans="1:7" ht="167.25" customHeight="1" x14ac:dyDescent="0.25">
      <c r="A9" s="23" t="s">
        <v>10</v>
      </c>
      <c r="B9" s="17" t="s">
        <v>58</v>
      </c>
      <c r="C9" s="24" t="s">
        <v>56</v>
      </c>
      <c r="D9" s="18" t="s">
        <v>57</v>
      </c>
      <c r="E9" s="13"/>
    </row>
    <row r="10" spans="1:7" ht="164.25" customHeight="1" x14ac:dyDescent="0.25">
      <c r="A10" s="31" t="s">
        <v>42</v>
      </c>
      <c r="B10" s="58" t="s">
        <v>59</v>
      </c>
      <c r="C10" s="24" t="s">
        <v>56</v>
      </c>
      <c r="D10" s="18" t="s">
        <v>57</v>
      </c>
      <c r="E10" s="13"/>
    </row>
    <row r="11" spans="1:7" ht="73.5" customHeight="1" x14ac:dyDescent="0.25">
      <c r="A11" s="23" t="s">
        <v>43</v>
      </c>
      <c r="B11" s="37" t="s">
        <v>44</v>
      </c>
      <c r="C11" s="25" t="s">
        <v>66</v>
      </c>
      <c r="D11" s="26" t="s">
        <v>29</v>
      </c>
      <c r="E11" s="13"/>
    </row>
    <row r="12" spans="1:7" ht="92.25" customHeight="1" x14ac:dyDescent="0.25">
      <c r="A12" s="31" t="s">
        <v>54</v>
      </c>
      <c r="B12" s="2" t="s">
        <v>30</v>
      </c>
      <c r="C12" s="24" t="s">
        <v>26</v>
      </c>
      <c r="D12" s="18" t="s">
        <v>28</v>
      </c>
      <c r="E12" s="13"/>
    </row>
    <row r="13" spans="1:7" x14ac:dyDescent="0.25">
      <c r="A13" s="14"/>
      <c r="B13" s="14"/>
      <c r="C13" s="14"/>
      <c r="D13" s="14"/>
      <c r="E13" s="14"/>
      <c r="F13" s="14"/>
      <c r="G13" s="1"/>
    </row>
    <row r="14" spans="1:7" x14ac:dyDescent="0.25">
      <c r="A14" s="14"/>
      <c r="B14" s="14"/>
      <c r="C14" s="14"/>
      <c r="D14" s="14"/>
      <c r="E14" s="14"/>
      <c r="F14" s="14"/>
      <c r="G14" s="1"/>
    </row>
    <row r="15" spans="1:7" x14ac:dyDescent="0.25">
      <c r="A15" s="14"/>
      <c r="B15" s="14"/>
      <c r="C15" s="14"/>
      <c r="D15" s="14"/>
      <c r="E15" s="14"/>
      <c r="F15" s="14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9" scale="98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AH16"/>
  <sheetViews>
    <sheetView workbookViewId="0">
      <selection activeCell="B18" sqref="B18"/>
    </sheetView>
  </sheetViews>
  <sheetFormatPr defaultRowHeight="15" x14ac:dyDescent="0.25"/>
  <cols>
    <col min="2" max="2" width="56" customWidth="1"/>
    <col min="3" max="3" width="44.42578125" customWidth="1"/>
    <col min="4" max="4" width="36.85546875" customWidth="1"/>
    <col min="5" max="5" width="6.28515625" hidden="1" customWidth="1"/>
    <col min="6" max="6" width="6.140625" hidden="1" customWidth="1"/>
    <col min="7" max="7" width="5.5703125" hidden="1" customWidth="1"/>
    <col min="8" max="8" width="6" customWidth="1"/>
    <col min="9" max="13" width="5.7109375" customWidth="1"/>
    <col min="14" max="14" width="5.7109375" hidden="1" customWidth="1"/>
    <col min="15" max="15" width="5.85546875" hidden="1" customWidth="1"/>
    <col min="16" max="16" width="6.140625" hidden="1" customWidth="1"/>
    <col min="17" max="17" width="6" hidden="1" customWidth="1"/>
    <col min="18" max="22" width="6" customWidth="1"/>
    <col min="23" max="23" width="4.7109375" hidden="1" customWidth="1"/>
    <col min="24" max="24" width="6.28515625" hidden="1" customWidth="1"/>
    <col min="25" max="25" width="6.140625" hidden="1" customWidth="1"/>
    <col min="26" max="26" width="5.85546875" hidden="1" customWidth="1"/>
    <col min="27" max="31" width="6.140625" customWidth="1"/>
    <col min="32" max="32" width="13.42578125" customWidth="1"/>
    <col min="33" max="33" width="13.140625" customWidth="1"/>
    <col min="34" max="34" width="35.5703125" customWidth="1"/>
  </cols>
  <sheetData>
    <row r="3" spans="1:34" ht="18.75" x14ac:dyDescent="0.3">
      <c r="B3" s="27" t="s">
        <v>33</v>
      </c>
    </row>
    <row r="5" spans="1:34" ht="18.75" x14ac:dyDescent="0.3">
      <c r="A5" s="3"/>
      <c r="B5" s="27"/>
      <c r="C5" s="27"/>
      <c r="D5" s="27"/>
      <c r="E5" s="27"/>
    </row>
    <row r="6" spans="1:34" x14ac:dyDescent="0.25">
      <c r="A6" s="75" t="s">
        <v>0</v>
      </c>
      <c r="B6" s="75" t="s">
        <v>16</v>
      </c>
      <c r="C6" s="74" t="s">
        <v>24</v>
      </c>
      <c r="D6" s="74" t="s">
        <v>25</v>
      </c>
      <c r="E6" s="69" t="s">
        <v>34</v>
      </c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1"/>
      <c r="AF6" s="73" t="s">
        <v>61</v>
      </c>
      <c r="AG6" s="73" t="s">
        <v>67</v>
      </c>
      <c r="AH6" s="72" t="s">
        <v>35</v>
      </c>
    </row>
    <row r="7" spans="1:34" ht="48.75" customHeight="1" x14ac:dyDescent="0.25">
      <c r="A7" s="75"/>
      <c r="B7" s="75"/>
      <c r="C7" s="74"/>
      <c r="D7" s="74"/>
      <c r="E7" s="63" t="s">
        <v>62</v>
      </c>
      <c r="F7" s="64"/>
      <c r="G7" s="64"/>
      <c r="H7" s="64"/>
      <c r="I7" s="64"/>
      <c r="J7" s="64"/>
      <c r="K7" s="64"/>
      <c r="L7" s="64"/>
      <c r="M7" s="65"/>
      <c r="N7" s="63" t="s">
        <v>63</v>
      </c>
      <c r="O7" s="64"/>
      <c r="P7" s="64"/>
      <c r="Q7" s="64"/>
      <c r="R7" s="64"/>
      <c r="S7" s="64"/>
      <c r="T7" s="64"/>
      <c r="U7" s="64"/>
      <c r="V7" s="65"/>
      <c r="W7" s="66" t="s">
        <v>36</v>
      </c>
      <c r="X7" s="67"/>
      <c r="Y7" s="67"/>
      <c r="Z7" s="67"/>
      <c r="AA7" s="67"/>
      <c r="AB7" s="67"/>
      <c r="AC7" s="67"/>
      <c r="AD7" s="67"/>
      <c r="AE7" s="68"/>
      <c r="AF7" s="73"/>
      <c r="AG7" s="73"/>
      <c r="AH7" s="72"/>
    </row>
    <row r="8" spans="1:34" ht="21.75" customHeight="1" x14ac:dyDescent="0.25">
      <c r="A8" s="75"/>
      <c r="B8" s="75"/>
      <c r="C8" s="74"/>
      <c r="D8" s="74"/>
      <c r="E8" s="28">
        <v>2015</v>
      </c>
      <c r="F8" s="28">
        <v>2016</v>
      </c>
      <c r="G8" s="28">
        <v>2017</v>
      </c>
      <c r="H8" s="28">
        <v>2018</v>
      </c>
      <c r="I8" s="28">
        <v>2019</v>
      </c>
      <c r="J8" s="40">
        <v>2020</v>
      </c>
      <c r="K8" s="40">
        <v>2021</v>
      </c>
      <c r="L8" s="40">
        <v>2022</v>
      </c>
      <c r="M8" s="40">
        <v>2023</v>
      </c>
      <c r="N8" s="28">
        <v>2015</v>
      </c>
      <c r="O8" s="28">
        <v>2016</v>
      </c>
      <c r="P8" s="28">
        <v>2017</v>
      </c>
      <c r="Q8" s="28">
        <v>2018</v>
      </c>
      <c r="R8" s="28">
        <v>2019</v>
      </c>
      <c r="S8" s="40">
        <v>2020</v>
      </c>
      <c r="T8" s="40">
        <v>2021</v>
      </c>
      <c r="U8" s="40">
        <v>2022</v>
      </c>
      <c r="V8" s="40">
        <v>2023</v>
      </c>
      <c r="W8" s="28">
        <v>2015</v>
      </c>
      <c r="X8" s="28">
        <v>2016</v>
      </c>
      <c r="Y8" s="28">
        <v>2017</v>
      </c>
      <c r="Z8" s="28">
        <v>2018</v>
      </c>
      <c r="AA8" s="28">
        <v>2019</v>
      </c>
      <c r="AB8" s="40">
        <v>2020</v>
      </c>
      <c r="AC8" s="40">
        <v>2021</v>
      </c>
      <c r="AD8" s="40">
        <v>2022</v>
      </c>
      <c r="AE8" s="40">
        <v>2023</v>
      </c>
      <c r="AF8" s="73"/>
      <c r="AG8" s="73"/>
      <c r="AH8" s="72"/>
    </row>
    <row r="9" spans="1:34" x14ac:dyDescent="0.25">
      <c r="A9" s="29">
        <v>1</v>
      </c>
      <c r="B9" s="29">
        <v>2</v>
      </c>
      <c r="C9" s="29">
        <v>7</v>
      </c>
      <c r="D9" s="29">
        <v>8</v>
      </c>
      <c r="E9" s="29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</row>
    <row r="10" spans="1:34" ht="246.75" customHeight="1" x14ac:dyDescent="0.25">
      <c r="A10" s="31" t="s">
        <v>6</v>
      </c>
      <c r="B10" s="32" t="s">
        <v>32</v>
      </c>
      <c r="C10" s="25" t="s">
        <v>26</v>
      </c>
      <c r="D10" s="25" t="s">
        <v>27</v>
      </c>
      <c r="E10" s="20" t="s">
        <v>38</v>
      </c>
      <c r="F10" s="30">
        <v>762</v>
      </c>
      <c r="G10" s="30">
        <v>801</v>
      </c>
      <c r="H10" s="30">
        <v>798</v>
      </c>
      <c r="I10" s="30">
        <v>774</v>
      </c>
      <c r="J10" s="30">
        <v>760</v>
      </c>
      <c r="K10" s="30">
        <v>763</v>
      </c>
      <c r="L10" s="30">
        <f>7+737</f>
        <v>744</v>
      </c>
      <c r="M10" s="30">
        <f>7+730</f>
        <v>737</v>
      </c>
      <c r="N10" s="20" t="s">
        <v>38</v>
      </c>
      <c r="O10" s="30">
        <v>762</v>
      </c>
      <c r="P10" s="30">
        <v>801</v>
      </c>
      <c r="Q10" s="30">
        <v>798</v>
      </c>
      <c r="R10" s="30">
        <v>774</v>
      </c>
      <c r="S10" s="30">
        <v>760</v>
      </c>
      <c r="T10" s="30">
        <v>763</v>
      </c>
      <c r="U10" s="30">
        <f>441+450</f>
        <v>891</v>
      </c>
      <c r="V10" s="30">
        <f>429+456</f>
        <v>885</v>
      </c>
      <c r="W10" s="33">
        <f t="shared" ref="W10:AE10" si="0">N10/E10*100</f>
        <v>100</v>
      </c>
      <c r="X10" s="33">
        <f t="shared" si="0"/>
        <v>100</v>
      </c>
      <c r="Y10" s="33">
        <f t="shared" si="0"/>
        <v>100</v>
      </c>
      <c r="Z10" s="33">
        <f t="shared" si="0"/>
        <v>100</v>
      </c>
      <c r="AA10" s="33">
        <f t="shared" si="0"/>
        <v>100</v>
      </c>
      <c r="AB10" s="33">
        <f t="shared" si="0"/>
        <v>100</v>
      </c>
      <c r="AC10" s="33">
        <f t="shared" si="0"/>
        <v>100</v>
      </c>
      <c r="AD10" s="33">
        <f t="shared" si="0"/>
        <v>119.75806451612902</v>
      </c>
      <c r="AE10" s="33">
        <f t="shared" si="0"/>
        <v>120.08141112618725</v>
      </c>
      <c r="AF10" s="30">
        <v>436</v>
      </c>
      <c r="AG10" s="59">
        <f>205+24</f>
        <v>229</v>
      </c>
      <c r="AH10" s="39" t="s">
        <v>45</v>
      </c>
    </row>
    <row r="11" spans="1:34" ht="78" customHeight="1" x14ac:dyDescent="0.25">
      <c r="A11" s="31" t="s">
        <v>7</v>
      </c>
      <c r="B11" s="17" t="s">
        <v>50</v>
      </c>
      <c r="C11" s="24" t="s">
        <v>48</v>
      </c>
      <c r="D11" s="24" t="s">
        <v>49</v>
      </c>
      <c r="E11" s="41"/>
      <c r="F11" s="30"/>
      <c r="G11" s="30"/>
      <c r="H11" s="30"/>
      <c r="I11" s="30"/>
      <c r="J11" s="30"/>
      <c r="K11" s="30"/>
      <c r="L11" s="30"/>
      <c r="M11" s="30"/>
      <c r="N11" s="41"/>
      <c r="O11" s="30"/>
      <c r="P11" s="30"/>
      <c r="Q11" s="30"/>
      <c r="R11" s="30"/>
      <c r="S11" s="30"/>
      <c r="T11" s="30"/>
      <c r="U11" s="30"/>
      <c r="V11" s="30"/>
      <c r="W11" s="33"/>
      <c r="X11" s="33"/>
      <c r="Y11" s="33"/>
      <c r="Z11" s="33"/>
      <c r="AA11" s="33"/>
      <c r="AB11" s="33"/>
      <c r="AC11" s="33"/>
      <c r="AD11" s="33"/>
      <c r="AE11" s="33"/>
      <c r="AF11" s="30"/>
      <c r="AG11" s="30"/>
      <c r="AH11" s="48" t="s">
        <v>51</v>
      </c>
    </row>
    <row r="12" spans="1:34" ht="123" customHeight="1" x14ac:dyDescent="0.25">
      <c r="A12" s="31" t="s">
        <v>10</v>
      </c>
      <c r="B12" s="17" t="s">
        <v>58</v>
      </c>
      <c r="C12" s="24" t="s">
        <v>56</v>
      </c>
      <c r="D12" s="18" t="s">
        <v>57</v>
      </c>
      <c r="E12" s="49"/>
      <c r="F12" s="30"/>
      <c r="G12" s="30"/>
      <c r="H12" s="30"/>
      <c r="I12" s="30"/>
      <c r="J12" s="30"/>
      <c r="K12" s="30"/>
      <c r="L12" s="30"/>
      <c r="M12" s="30"/>
      <c r="N12" s="49"/>
      <c r="O12" s="30"/>
      <c r="P12" s="30"/>
      <c r="Q12" s="30"/>
      <c r="R12" s="30"/>
      <c r="S12" s="30"/>
      <c r="T12" s="30"/>
      <c r="U12" s="30"/>
      <c r="V12" s="30"/>
      <c r="W12" s="33"/>
      <c r="X12" s="33"/>
      <c r="Y12" s="33"/>
      <c r="Z12" s="33"/>
      <c r="AA12" s="33"/>
      <c r="AB12" s="33"/>
      <c r="AC12" s="33"/>
      <c r="AD12" s="33"/>
      <c r="AE12" s="33"/>
      <c r="AF12" s="30"/>
      <c r="AG12" s="30"/>
      <c r="AH12" s="48" t="s">
        <v>64</v>
      </c>
    </row>
    <row r="13" spans="1:34" ht="142.5" customHeight="1" x14ac:dyDescent="0.25">
      <c r="A13" s="31" t="s">
        <v>42</v>
      </c>
      <c r="B13" s="58" t="s">
        <v>59</v>
      </c>
      <c r="C13" s="24" t="s">
        <v>56</v>
      </c>
      <c r="D13" s="18" t="s">
        <v>57</v>
      </c>
      <c r="E13" s="49"/>
      <c r="F13" s="30"/>
      <c r="G13" s="30"/>
      <c r="H13" s="30"/>
      <c r="I13" s="30"/>
      <c r="J13" s="30"/>
      <c r="K13" s="30"/>
      <c r="L13" s="30"/>
      <c r="M13" s="30"/>
      <c r="N13" s="49"/>
      <c r="O13" s="30"/>
      <c r="P13" s="30"/>
      <c r="Q13" s="30"/>
      <c r="R13" s="30"/>
      <c r="S13" s="30"/>
      <c r="T13" s="30"/>
      <c r="U13" s="30"/>
      <c r="V13" s="30"/>
      <c r="W13" s="33"/>
      <c r="X13" s="33"/>
      <c r="Y13" s="33"/>
      <c r="Z13" s="33"/>
      <c r="AA13" s="33"/>
      <c r="AB13" s="33"/>
      <c r="AC13" s="33"/>
      <c r="AD13" s="33"/>
      <c r="AE13" s="33"/>
      <c r="AF13" s="30"/>
      <c r="AG13" s="30"/>
      <c r="AH13" s="48"/>
    </row>
    <row r="14" spans="1:34" ht="111.75" customHeight="1" x14ac:dyDescent="0.25">
      <c r="A14" s="31" t="s">
        <v>43</v>
      </c>
      <c r="B14" s="37" t="s">
        <v>44</v>
      </c>
      <c r="C14" s="25" t="s">
        <v>66</v>
      </c>
      <c r="D14" s="26" t="s">
        <v>29</v>
      </c>
      <c r="E14" s="34"/>
      <c r="F14" s="30"/>
      <c r="G14" s="30"/>
      <c r="H14" s="30"/>
      <c r="I14" s="30"/>
      <c r="J14" s="30"/>
      <c r="K14" s="30"/>
      <c r="L14" s="30"/>
      <c r="M14" s="30"/>
      <c r="N14" s="34"/>
      <c r="O14" s="30"/>
      <c r="P14" s="30"/>
      <c r="Q14" s="30"/>
      <c r="R14" s="30"/>
      <c r="S14" s="30"/>
      <c r="T14" s="30"/>
      <c r="U14" s="30"/>
      <c r="V14" s="30"/>
      <c r="W14" s="33"/>
      <c r="X14" s="33"/>
      <c r="Y14" s="33"/>
      <c r="Z14" s="33"/>
      <c r="AA14" s="33"/>
      <c r="AB14" s="33"/>
      <c r="AC14" s="33"/>
      <c r="AD14" s="33"/>
      <c r="AE14" s="33"/>
      <c r="AF14" s="30"/>
      <c r="AG14" s="30"/>
      <c r="AH14" s="30"/>
    </row>
    <row r="15" spans="1:34" ht="135.75" customHeight="1" x14ac:dyDescent="0.25">
      <c r="A15" s="31" t="s">
        <v>54</v>
      </c>
      <c r="B15" s="2" t="s">
        <v>30</v>
      </c>
      <c r="C15" s="25" t="s">
        <v>26</v>
      </c>
      <c r="D15" s="26" t="s">
        <v>28</v>
      </c>
      <c r="E15" s="20" t="s">
        <v>37</v>
      </c>
      <c r="F15" s="30">
        <v>400</v>
      </c>
      <c r="G15" s="30">
        <v>419</v>
      </c>
      <c r="H15" s="30">
        <v>412</v>
      </c>
      <c r="I15" s="30">
        <v>409</v>
      </c>
      <c r="J15" s="30">
        <v>394</v>
      </c>
      <c r="K15" s="30">
        <v>426</v>
      </c>
      <c r="L15" s="30">
        <v>256</v>
      </c>
      <c r="M15" s="30">
        <v>254</v>
      </c>
      <c r="N15" s="30">
        <v>2</v>
      </c>
      <c r="O15" s="30">
        <v>3</v>
      </c>
      <c r="P15" s="30">
        <v>1</v>
      </c>
      <c r="Q15" s="30">
        <v>1</v>
      </c>
      <c r="R15" s="42">
        <v>1</v>
      </c>
      <c r="S15" s="42">
        <v>1</v>
      </c>
      <c r="T15" s="42">
        <v>1</v>
      </c>
      <c r="U15" s="42">
        <v>1</v>
      </c>
      <c r="V15" s="42">
        <v>0</v>
      </c>
      <c r="W15" s="43">
        <f t="shared" ref="W15" si="1">N15/E15*100</f>
        <v>0.48899755501222492</v>
      </c>
      <c r="X15" s="43">
        <f t="shared" ref="X15:AE15" si="2">O15/F15*100</f>
        <v>0.75</v>
      </c>
      <c r="Y15" s="43">
        <f t="shared" si="2"/>
        <v>0.23866348448687352</v>
      </c>
      <c r="Z15" s="43">
        <f t="shared" si="2"/>
        <v>0.24271844660194172</v>
      </c>
      <c r="AA15" s="43">
        <f t="shared" si="2"/>
        <v>0.24449877750611246</v>
      </c>
      <c r="AB15" s="43">
        <f t="shared" si="2"/>
        <v>0.25380710659898476</v>
      </c>
      <c r="AC15" s="43">
        <f t="shared" si="2"/>
        <v>0.23474178403755869</v>
      </c>
      <c r="AD15" s="43">
        <f t="shared" si="2"/>
        <v>0.390625</v>
      </c>
      <c r="AE15" s="43">
        <f t="shared" si="2"/>
        <v>0</v>
      </c>
      <c r="AF15" s="45">
        <v>2</v>
      </c>
      <c r="AG15" s="45">
        <v>0</v>
      </c>
      <c r="AH15" s="44" t="s">
        <v>68</v>
      </c>
    </row>
    <row r="16" spans="1:34" x14ac:dyDescent="0.25">
      <c r="A16" s="14"/>
      <c r="B16" s="14"/>
      <c r="C16" s="14"/>
      <c r="D16" s="14"/>
      <c r="E16" s="14"/>
      <c r="F16" s="14"/>
      <c r="G16" s="1"/>
    </row>
  </sheetData>
  <mergeCells count="11">
    <mergeCell ref="D6:D8"/>
    <mergeCell ref="C6:C8"/>
    <mergeCell ref="B6:B8"/>
    <mergeCell ref="A6:A8"/>
    <mergeCell ref="E7:M7"/>
    <mergeCell ref="N7:V7"/>
    <mergeCell ref="W7:AE7"/>
    <mergeCell ref="E6:AE6"/>
    <mergeCell ref="AH6:AH8"/>
    <mergeCell ref="AF6:AF8"/>
    <mergeCell ref="AG6:AG8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66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перечень</vt:lpstr>
      <vt:lpstr>соотвествие</vt:lpstr>
      <vt:lpstr>востребованность</vt:lpstr>
      <vt:lpstr>перечень!Область_печати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VIP`s</cp:lastModifiedBy>
  <cp:lastPrinted>2020-08-28T03:46:52Z</cp:lastPrinted>
  <dcterms:created xsi:type="dcterms:W3CDTF">2020-07-16T05:51:25Z</dcterms:created>
  <dcterms:modified xsi:type="dcterms:W3CDTF">2024-10-30T06:23:40Z</dcterms:modified>
</cp:coreProperties>
</file>